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3-7 лет 7 день" sheetId="15" r:id="rId1"/>
  </sheets>
  <calcPr calcId="125725"/>
</workbook>
</file>

<file path=xl/calcChain.xml><?xml version="1.0" encoding="utf-8"?>
<calcChain xmlns="http://schemas.openxmlformats.org/spreadsheetml/2006/main">
  <c r="E113" i="15"/>
  <c r="E112"/>
  <c r="E111"/>
  <c r="E106"/>
  <c r="E104"/>
  <c r="E103"/>
  <c r="E102"/>
  <c r="E101"/>
  <c r="E100"/>
  <c r="E99"/>
  <c r="E98"/>
  <c r="E95"/>
  <c r="E94"/>
  <c r="E93"/>
  <c r="E92"/>
  <c r="E91"/>
  <c r="E90"/>
  <c r="E89"/>
  <c r="E88"/>
  <c r="E86"/>
  <c r="E85"/>
  <c r="E84"/>
  <c r="E83"/>
  <c r="E81"/>
  <c r="E80"/>
  <c r="E79"/>
  <c r="E78"/>
  <c r="E77"/>
  <c r="E76"/>
  <c r="E75"/>
  <c r="E74"/>
  <c r="E73"/>
  <c r="E72"/>
  <c r="E68"/>
  <c r="E67"/>
  <c r="E66"/>
  <c r="E65"/>
  <c r="E64"/>
  <c r="E63"/>
  <c r="E62"/>
  <c r="E61"/>
  <c r="E60"/>
  <c r="E58"/>
  <c r="E57"/>
  <c r="E56"/>
  <c r="E54"/>
  <c r="E53"/>
  <c r="E52"/>
  <c r="E51"/>
  <c r="E50"/>
  <c r="E49"/>
  <c r="E48"/>
  <c r="E47"/>
  <c r="E46"/>
  <c r="E45"/>
  <c r="E44"/>
  <c r="E35"/>
  <c r="E32"/>
  <c r="E31"/>
  <c r="E30"/>
  <c r="E27"/>
  <c r="E26"/>
  <c r="E25"/>
  <c r="E24"/>
  <c r="E22"/>
  <c r="E21"/>
  <c r="E20"/>
  <c r="I19"/>
  <c r="I115" s="1"/>
  <c r="H19"/>
  <c r="H115" s="1"/>
  <c r="G19"/>
  <c r="G115" s="1"/>
  <c r="F19"/>
  <c r="F115" s="1"/>
  <c r="E18"/>
  <c r="E17"/>
  <c r="E16"/>
  <c r="E15"/>
  <c r="E14"/>
  <c r="E13"/>
  <c r="E115" l="1"/>
</calcChain>
</file>

<file path=xl/sharedStrings.xml><?xml version="1.0" encoding="utf-8"?>
<sst xmlns="http://schemas.openxmlformats.org/spreadsheetml/2006/main" count="96" uniqueCount="69">
  <si>
    <t>Наименование блюда</t>
  </si>
  <si>
    <t>Выход</t>
  </si>
  <si>
    <t>Цена</t>
  </si>
  <si>
    <t>Химический состав</t>
  </si>
  <si>
    <t>белки, г</t>
  </si>
  <si>
    <t>жиры, г</t>
  </si>
  <si>
    <t>углеводы, г</t>
  </si>
  <si>
    <t>Энергетическая ценность, ккалл</t>
  </si>
  <si>
    <t>ЗАВТРАК</t>
  </si>
  <si>
    <t>УТВЕРЖДАЮ</t>
  </si>
  <si>
    <t>Заведующий МБДОУ д/с "Буратино"</t>
  </si>
  <si>
    <t>___________Буглак И.Н</t>
  </si>
  <si>
    <t>МЕНЮ</t>
  </si>
  <si>
    <t>брутто, г</t>
  </si>
  <si>
    <t>нетто, г</t>
  </si>
  <si>
    <t>сахар</t>
  </si>
  <si>
    <t>масло сливочное</t>
  </si>
  <si>
    <t>вода</t>
  </si>
  <si>
    <t>соль йодированная</t>
  </si>
  <si>
    <t>Хлеб вс</t>
  </si>
  <si>
    <t>Чай с сахаром</t>
  </si>
  <si>
    <t>2 ЗАВТРАК</t>
  </si>
  <si>
    <t>ОБЕД</t>
  </si>
  <si>
    <t>картофель</t>
  </si>
  <si>
    <t>смесь сухофруктов</t>
  </si>
  <si>
    <t>ПОЛДНИК</t>
  </si>
  <si>
    <t>морковь</t>
  </si>
  <si>
    <t>чай</t>
  </si>
  <si>
    <t>ВСЕГО ЗА ДЕНЬ</t>
  </si>
  <si>
    <t>бульон</t>
  </si>
  <si>
    <t>Хлеб ржаной</t>
  </si>
  <si>
    <t>яйцо куриное</t>
  </si>
  <si>
    <t>Сумма</t>
  </si>
  <si>
    <t>Картофельное пюре</t>
  </si>
  <si>
    <t>Суфле из печени</t>
  </si>
  <si>
    <t>чеснок</t>
  </si>
  <si>
    <t>Соус основной</t>
  </si>
  <si>
    <t>3-7 лет</t>
  </si>
  <si>
    <t>Компот из сухофруктов с сахаром</t>
  </si>
  <si>
    <t>мука пшеничная вс</t>
  </si>
  <si>
    <t>лук репка</t>
  </si>
  <si>
    <t>петрушка корень</t>
  </si>
  <si>
    <t>печень говяжья</t>
  </si>
  <si>
    <t>томатная паста</t>
  </si>
  <si>
    <t>масло растительное</t>
  </si>
  <si>
    <t>молоко</t>
  </si>
  <si>
    <t>лук</t>
  </si>
  <si>
    <t>лимонная кислота</t>
  </si>
  <si>
    <t xml:space="preserve">картофель </t>
  </si>
  <si>
    <t>курица для бульона</t>
  </si>
  <si>
    <t xml:space="preserve">батон   </t>
  </si>
  <si>
    <t>Каша молочная с крупой пшеничной</t>
  </si>
  <si>
    <t xml:space="preserve">Батон с маслом сливочным </t>
  </si>
  <si>
    <t xml:space="preserve"> </t>
  </si>
  <si>
    <t>Какао с молоком и сахаром</t>
  </si>
  <si>
    <t>Омлет натуральный</t>
  </si>
  <si>
    <t>Огурец свежий</t>
  </si>
  <si>
    <t>крупа пшеничная</t>
  </si>
  <si>
    <t>какао-порошок</t>
  </si>
  <si>
    <t>лавровый лист</t>
  </si>
  <si>
    <t>огурец свежий</t>
  </si>
  <si>
    <t>капуста белокачанная</t>
  </si>
  <si>
    <t>томатное пюре</t>
  </si>
  <si>
    <t>Огурец соленый</t>
  </si>
  <si>
    <t xml:space="preserve">7  день  </t>
  </si>
  <si>
    <t>Груша</t>
  </si>
  <si>
    <t>груша</t>
  </si>
  <si>
    <t>Щи со свежей капусты</t>
  </si>
  <si>
    <t>на "____"_______________202__ год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</si>
</sst>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distributed"/>
    </xf>
    <xf numFmtId="0" fontId="2" fillId="0" borderId="3" xfId="0" applyFont="1" applyBorder="1" applyAlignment="1"/>
    <xf numFmtId="0" fontId="2" fillId="0" borderId="4" xfId="0" applyFont="1" applyBorder="1" applyAlignment="1"/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Fill="1" applyBorder="1"/>
    <xf numFmtId="1" fontId="2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distributed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vertical="distributed"/>
    </xf>
    <xf numFmtId="0" fontId="2" fillId="0" borderId="4" xfId="0" applyFont="1" applyBorder="1" applyAlignment="1">
      <alignment horizontal="center" vertical="distributed"/>
    </xf>
    <xf numFmtId="0" fontId="2" fillId="0" borderId="3" xfId="0" applyFont="1" applyBorder="1" applyAlignment="1">
      <alignment horizontal="center" vertical="distributed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15"/>
  <sheetViews>
    <sheetView tabSelected="1" topLeftCell="A59" workbookViewId="0">
      <selection activeCell="A117" sqref="A117:I234"/>
    </sheetView>
  </sheetViews>
  <sheetFormatPr defaultRowHeight="18"/>
  <cols>
    <col min="1" max="1" width="49.44140625" style="1" customWidth="1"/>
    <col min="2" max="2" width="0" style="1" hidden="1" customWidth="1"/>
    <col min="3" max="3" width="8.88671875" style="1"/>
    <col min="4" max="5" width="0" style="1" hidden="1" customWidth="1"/>
    <col min="6" max="6" width="11.109375" style="1" customWidth="1"/>
    <col min="7" max="7" width="11.33203125" style="1" customWidth="1"/>
    <col min="8" max="8" width="13.44140625" style="1" customWidth="1"/>
    <col min="9" max="9" width="18.77734375" style="1" customWidth="1"/>
    <col min="10" max="16384" width="8.88671875" style="1"/>
  </cols>
  <sheetData>
    <row r="1" spans="1:9">
      <c r="A1" s="7"/>
      <c r="B1" s="7"/>
      <c r="C1" s="7"/>
      <c r="D1" s="7"/>
      <c r="E1" s="7"/>
      <c r="F1" s="7"/>
      <c r="G1" s="20" t="s">
        <v>9</v>
      </c>
      <c r="H1" s="20"/>
      <c r="I1" s="20"/>
    </row>
    <row r="2" spans="1:9">
      <c r="A2" s="7"/>
      <c r="B2" s="7"/>
      <c r="C2" s="7"/>
      <c r="D2" s="7"/>
      <c r="E2" s="7"/>
      <c r="F2" s="7"/>
      <c r="G2" s="20" t="s">
        <v>10</v>
      </c>
      <c r="H2" s="20"/>
      <c r="I2" s="20"/>
    </row>
    <row r="3" spans="1:9">
      <c r="A3" s="7"/>
      <c r="B3" s="7"/>
      <c r="C3" s="7"/>
      <c r="D3" s="7"/>
      <c r="E3" s="7"/>
      <c r="F3" s="7"/>
      <c r="G3" s="21" t="s">
        <v>11</v>
      </c>
      <c r="H3" s="21"/>
      <c r="I3" s="21"/>
    </row>
    <row r="4" spans="1:9">
      <c r="A4" s="7"/>
      <c r="B4" s="7"/>
      <c r="C4" s="7"/>
      <c r="D4" s="7"/>
      <c r="E4" s="7"/>
      <c r="F4" s="7"/>
      <c r="G4" s="8"/>
      <c r="H4" s="8"/>
      <c r="I4" s="8"/>
    </row>
    <row r="5" spans="1:9">
      <c r="A5" s="7"/>
      <c r="B5" s="7"/>
      <c r="C5" s="7"/>
      <c r="D5" s="7"/>
      <c r="E5" s="7"/>
      <c r="F5" s="7"/>
      <c r="G5" s="8"/>
      <c r="H5" s="8"/>
      <c r="I5" s="8"/>
    </row>
    <row r="6" spans="1:9">
      <c r="A6" s="7" t="s">
        <v>64</v>
      </c>
      <c r="B6" s="7"/>
      <c r="C6" s="21" t="s">
        <v>12</v>
      </c>
      <c r="D6" s="21"/>
      <c r="E6" s="21"/>
      <c r="F6" s="21"/>
      <c r="G6" s="7"/>
      <c r="H6" s="7"/>
      <c r="I6" s="8" t="s">
        <v>37</v>
      </c>
    </row>
    <row r="7" spans="1:9">
      <c r="A7" s="7"/>
      <c r="B7" s="7"/>
      <c r="C7" s="21" t="s">
        <v>68</v>
      </c>
      <c r="D7" s="21"/>
      <c r="E7" s="21"/>
      <c r="F7" s="21"/>
      <c r="G7" s="21"/>
      <c r="H7" s="21"/>
      <c r="I7" s="8"/>
    </row>
    <row r="8" spans="1:9">
      <c r="A8" s="7"/>
      <c r="B8" s="7"/>
      <c r="C8" s="8"/>
      <c r="D8" s="8"/>
      <c r="E8" s="8"/>
      <c r="F8" s="8"/>
      <c r="G8" s="7"/>
      <c r="H8" s="7"/>
      <c r="I8" s="8"/>
    </row>
    <row r="9" spans="1:9" ht="21.6" customHeight="1">
      <c r="A9" s="22" t="s">
        <v>0</v>
      </c>
      <c r="B9" s="25" t="s">
        <v>1</v>
      </c>
      <c r="C9" s="26"/>
      <c r="D9" s="22" t="s">
        <v>2</v>
      </c>
      <c r="E9" s="22" t="s">
        <v>32</v>
      </c>
      <c r="F9" s="25" t="s">
        <v>3</v>
      </c>
      <c r="G9" s="27"/>
      <c r="H9" s="26"/>
      <c r="I9" s="22" t="s">
        <v>7</v>
      </c>
    </row>
    <row r="10" spans="1:9" ht="36">
      <c r="A10" s="22"/>
      <c r="B10" s="9" t="s">
        <v>13</v>
      </c>
      <c r="C10" s="9" t="s">
        <v>14</v>
      </c>
      <c r="D10" s="22"/>
      <c r="E10" s="22"/>
      <c r="F10" s="9" t="s">
        <v>4</v>
      </c>
      <c r="G10" s="9" t="s">
        <v>5</v>
      </c>
      <c r="H10" s="9" t="s">
        <v>6</v>
      </c>
      <c r="I10" s="22"/>
    </row>
    <row r="11" spans="1:9">
      <c r="A11" s="17" t="s">
        <v>8</v>
      </c>
      <c r="B11" s="18"/>
      <c r="C11" s="18"/>
      <c r="D11" s="18"/>
      <c r="E11" s="10"/>
      <c r="F11" s="10"/>
      <c r="G11" s="10"/>
      <c r="H11" s="10"/>
      <c r="I11" s="11"/>
    </row>
    <row r="12" spans="1:9">
      <c r="A12" s="5" t="s">
        <v>51</v>
      </c>
      <c r="B12" s="17">
        <v>150</v>
      </c>
      <c r="C12" s="19"/>
      <c r="D12" s="6"/>
      <c r="E12" s="6"/>
      <c r="F12" s="6">
        <v>5.5</v>
      </c>
      <c r="G12" s="6">
        <v>4.9000000000000004</v>
      </c>
      <c r="H12" s="6">
        <v>26.5</v>
      </c>
      <c r="I12" s="6">
        <v>171.7</v>
      </c>
    </row>
    <row r="13" spans="1:9" hidden="1">
      <c r="A13" s="3" t="s">
        <v>45</v>
      </c>
      <c r="B13" s="4">
        <v>73.2</v>
      </c>
      <c r="C13" s="4">
        <v>73.2</v>
      </c>
      <c r="D13" s="6">
        <v>104</v>
      </c>
      <c r="E13" s="2">
        <f t="shared" ref="E13:E18" si="0">B13*D13/1000</f>
        <v>7.6128</v>
      </c>
      <c r="F13" s="6"/>
      <c r="G13" s="6"/>
      <c r="H13" s="6"/>
      <c r="I13" s="6"/>
    </row>
    <row r="14" spans="1:9" hidden="1">
      <c r="A14" s="3" t="s">
        <v>17</v>
      </c>
      <c r="B14" s="4">
        <v>46.8</v>
      </c>
      <c r="C14" s="4">
        <v>46.8</v>
      </c>
      <c r="D14" s="6"/>
      <c r="E14" s="2">
        <f t="shared" si="0"/>
        <v>0</v>
      </c>
      <c r="F14" s="6"/>
      <c r="G14" s="6"/>
      <c r="H14" s="6"/>
      <c r="I14" s="6"/>
    </row>
    <row r="15" spans="1:9" hidden="1">
      <c r="A15" s="3" t="s">
        <v>57</v>
      </c>
      <c r="B15" s="4">
        <v>29.3</v>
      </c>
      <c r="C15" s="4">
        <v>29.3</v>
      </c>
      <c r="D15" s="6">
        <v>45</v>
      </c>
      <c r="E15" s="2">
        <f t="shared" si="0"/>
        <v>1.3185</v>
      </c>
      <c r="F15" s="6"/>
      <c r="G15" s="6"/>
      <c r="H15" s="6"/>
      <c r="I15" s="6"/>
    </row>
    <row r="16" spans="1:9" hidden="1">
      <c r="A16" s="3" t="s">
        <v>15</v>
      </c>
      <c r="B16" s="4">
        <v>3.7</v>
      </c>
      <c r="C16" s="4">
        <v>3.7</v>
      </c>
      <c r="D16" s="6">
        <v>97.99</v>
      </c>
      <c r="E16" s="2">
        <f t="shared" si="0"/>
        <v>0.36256299999999997</v>
      </c>
      <c r="F16" s="6"/>
      <c r="G16" s="6"/>
      <c r="H16" s="6"/>
      <c r="I16" s="6"/>
    </row>
    <row r="17" spans="1:9" hidden="1">
      <c r="A17" s="3" t="s">
        <v>18</v>
      </c>
      <c r="B17" s="6">
        <v>0.2</v>
      </c>
      <c r="C17" s="6">
        <v>0.2</v>
      </c>
      <c r="D17" s="6">
        <v>37.93</v>
      </c>
      <c r="E17" s="2">
        <f t="shared" si="0"/>
        <v>7.5860000000000007E-3</v>
      </c>
      <c r="F17" s="6"/>
      <c r="G17" s="6"/>
      <c r="H17" s="6"/>
      <c r="I17" s="6"/>
    </row>
    <row r="18" spans="1:9" hidden="1">
      <c r="A18" s="3" t="s">
        <v>16</v>
      </c>
      <c r="B18" s="4">
        <v>3.7</v>
      </c>
      <c r="C18" s="4">
        <v>3.7</v>
      </c>
      <c r="D18" s="6">
        <v>1125</v>
      </c>
      <c r="E18" s="2">
        <f t="shared" si="0"/>
        <v>4.1624999999999996</v>
      </c>
      <c r="F18" s="6"/>
      <c r="G18" s="6"/>
      <c r="H18" s="6"/>
      <c r="I18" s="6"/>
    </row>
    <row r="19" spans="1:9">
      <c r="A19" s="5" t="s">
        <v>52</v>
      </c>
      <c r="B19" s="17">
        <v>40</v>
      </c>
      <c r="C19" s="19"/>
      <c r="D19" s="6"/>
      <c r="E19" s="2"/>
      <c r="F19" s="6">
        <f>F22+F21+F20</f>
        <v>2.4</v>
      </c>
      <c r="G19" s="6">
        <f t="shared" ref="G19:I19" si="1">G22+G21+G20</f>
        <v>8.1999999999999993</v>
      </c>
      <c r="H19" s="6">
        <f t="shared" si="1"/>
        <v>15.5</v>
      </c>
      <c r="I19" s="6">
        <f t="shared" si="1"/>
        <v>144.39999999999998</v>
      </c>
    </row>
    <row r="20" spans="1:9" hidden="1">
      <c r="A20" s="3" t="s">
        <v>50</v>
      </c>
      <c r="B20" s="4">
        <v>30</v>
      </c>
      <c r="C20" s="4">
        <v>30</v>
      </c>
      <c r="D20" s="6">
        <v>160</v>
      </c>
      <c r="E20" s="2">
        <f>B20*D20/1000</f>
        <v>4.8</v>
      </c>
      <c r="F20" s="4">
        <v>2.2999999999999998</v>
      </c>
      <c r="G20" s="4">
        <v>0.9</v>
      </c>
      <c r="H20" s="4">
        <v>15.4</v>
      </c>
      <c r="I20" s="4">
        <v>78.3</v>
      </c>
    </row>
    <row r="21" spans="1:9" hidden="1">
      <c r="A21" s="3" t="s">
        <v>16</v>
      </c>
      <c r="B21" s="4">
        <v>10</v>
      </c>
      <c r="C21" s="4">
        <v>10</v>
      </c>
      <c r="D21" s="6">
        <v>1125</v>
      </c>
      <c r="E21" s="2">
        <f>B21*D21/1000</f>
        <v>11.25</v>
      </c>
      <c r="F21" s="6">
        <v>0.1</v>
      </c>
      <c r="G21" s="6">
        <v>7.3</v>
      </c>
      <c r="H21" s="6">
        <v>0.1</v>
      </c>
      <c r="I21" s="6">
        <v>66.099999999999994</v>
      </c>
    </row>
    <row r="22" spans="1:9" hidden="1">
      <c r="A22" s="3" t="s">
        <v>53</v>
      </c>
      <c r="B22" s="4">
        <v>0</v>
      </c>
      <c r="C22" s="4">
        <v>0</v>
      </c>
      <c r="D22" s="6"/>
      <c r="E22" s="2">
        <f>B22*D22/1000</f>
        <v>0</v>
      </c>
      <c r="F22" s="6">
        <v>0</v>
      </c>
      <c r="G22" s="6">
        <v>0</v>
      </c>
      <c r="H22" s="6"/>
      <c r="I22" s="6">
        <v>0</v>
      </c>
    </row>
    <row r="23" spans="1:9">
      <c r="A23" s="5" t="s">
        <v>54</v>
      </c>
      <c r="B23" s="17">
        <v>180</v>
      </c>
      <c r="C23" s="19"/>
      <c r="D23" s="6"/>
      <c r="E23" s="2"/>
      <c r="F23" s="6">
        <v>2.97</v>
      </c>
      <c r="G23" s="6">
        <v>2.61</v>
      </c>
      <c r="H23" s="6">
        <v>12.42</v>
      </c>
      <c r="I23" s="6">
        <v>84.6</v>
      </c>
    </row>
    <row r="24" spans="1:9" hidden="1">
      <c r="A24" s="5" t="s">
        <v>17</v>
      </c>
      <c r="B24" s="6">
        <v>94.5</v>
      </c>
      <c r="C24" s="6">
        <v>94.5</v>
      </c>
      <c r="D24" s="6"/>
      <c r="E24" s="2">
        <f>B24*D24/1000</f>
        <v>0</v>
      </c>
      <c r="F24" s="6"/>
      <c r="G24" s="6"/>
      <c r="H24" s="6"/>
      <c r="I24" s="6"/>
    </row>
    <row r="25" spans="1:9" hidden="1">
      <c r="A25" s="3" t="s">
        <v>45</v>
      </c>
      <c r="B25" s="4">
        <v>90</v>
      </c>
      <c r="C25" s="4">
        <v>90</v>
      </c>
      <c r="D25" s="6">
        <v>104</v>
      </c>
      <c r="E25" s="2">
        <f>B25*D25/1000</f>
        <v>9.36</v>
      </c>
      <c r="F25" s="6"/>
      <c r="G25" s="6"/>
      <c r="H25" s="6"/>
      <c r="I25" s="6"/>
    </row>
    <row r="26" spans="1:9" hidden="1">
      <c r="A26" s="3" t="s">
        <v>15</v>
      </c>
      <c r="B26" s="4">
        <v>9</v>
      </c>
      <c r="C26" s="4">
        <v>9</v>
      </c>
      <c r="D26" s="6">
        <v>97.99</v>
      </c>
      <c r="E26" s="2">
        <f>B26*D26/1000</f>
        <v>0.88190999999999997</v>
      </c>
      <c r="F26" s="6"/>
      <c r="G26" s="6"/>
      <c r="H26" s="6"/>
      <c r="I26" s="6"/>
    </row>
    <row r="27" spans="1:9" hidden="1">
      <c r="A27" s="12" t="s">
        <v>58</v>
      </c>
      <c r="B27" s="4">
        <v>2.2000000000000002</v>
      </c>
      <c r="C27" s="4">
        <v>2.2000000000000002</v>
      </c>
      <c r="D27" s="6">
        <v>760</v>
      </c>
      <c r="E27" s="2">
        <f>B27*D27/1000</f>
        <v>1.6720000000000002</v>
      </c>
      <c r="F27" s="6"/>
      <c r="G27" s="6"/>
      <c r="H27" s="6"/>
      <c r="I27" s="6"/>
    </row>
    <row r="28" spans="1:9">
      <c r="A28" s="17" t="s">
        <v>21</v>
      </c>
      <c r="B28" s="18"/>
      <c r="C28" s="18"/>
      <c r="D28" s="19"/>
      <c r="E28" s="2"/>
      <c r="F28" s="13"/>
      <c r="G28" s="13"/>
      <c r="H28" s="13"/>
      <c r="I28" s="14"/>
    </row>
    <row r="29" spans="1:9">
      <c r="A29" s="5" t="s">
        <v>65</v>
      </c>
      <c r="B29" s="17">
        <v>100</v>
      </c>
      <c r="C29" s="19"/>
      <c r="D29" s="5"/>
      <c r="E29" s="2"/>
      <c r="F29" s="6">
        <v>0.4</v>
      </c>
      <c r="G29" s="6">
        <v>0.4</v>
      </c>
      <c r="H29" s="6">
        <v>9.8000000000000007</v>
      </c>
      <c r="I29" s="6">
        <v>44</v>
      </c>
    </row>
    <row r="30" spans="1:9" hidden="1">
      <c r="A30" s="12" t="s">
        <v>66</v>
      </c>
      <c r="B30" s="4">
        <v>100</v>
      </c>
      <c r="C30" s="4">
        <v>100</v>
      </c>
      <c r="D30" s="5">
        <v>215</v>
      </c>
      <c r="E30" s="2">
        <f>B30*D30/1000</f>
        <v>21.5</v>
      </c>
      <c r="F30" s="6"/>
      <c r="G30" s="6"/>
      <c r="H30" s="6"/>
      <c r="I30" s="6"/>
    </row>
    <row r="31" spans="1:9" hidden="1">
      <c r="A31" s="12"/>
      <c r="B31" s="4"/>
      <c r="C31" s="4"/>
      <c r="D31" s="5"/>
      <c r="E31" s="2">
        <f>B31*D31/1000</f>
        <v>0</v>
      </c>
      <c r="F31" s="6"/>
      <c r="G31" s="6"/>
      <c r="H31" s="6"/>
      <c r="I31" s="6"/>
    </row>
    <row r="32" spans="1:9" hidden="1">
      <c r="A32" s="12"/>
      <c r="B32" s="4"/>
      <c r="C32" s="4"/>
      <c r="D32" s="5"/>
      <c r="E32" s="2">
        <f>B32*D32/1000</f>
        <v>0</v>
      </c>
      <c r="F32" s="6"/>
      <c r="G32" s="6"/>
      <c r="H32" s="6"/>
      <c r="I32" s="6"/>
    </row>
    <row r="33" spans="1:9">
      <c r="A33" s="17" t="s">
        <v>22</v>
      </c>
      <c r="B33" s="18"/>
      <c r="C33" s="18"/>
      <c r="D33" s="19"/>
      <c r="E33" s="2"/>
      <c r="F33" s="13"/>
      <c r="G33" s="13"/>
      <c r="H33" s="13"/>
      <c r="I33" s="14"/>
    </row>
    <row r="34" spans="1:9">
      <c r="A34" s="5" t="s">
        <v>63</v>
      </c>
      <c r="B34" s="17">
        <v>50</v>
      </c>
      <c r="C34" s="19"/>
      <c r="D34" s="5"/>
      <c r="E34" s="2"/>
      <c r="F34" s="6">
        <v>0.4</v>
      </c>
      <c r="G34" s="6">
        <v>0.1</v>
      </c>
      <c r="H34" s="6">
        <v>0.9</v>
      </c>
      <c r="I34" s="6">
        <v>5.5</v>
      </c>
    </row>
    <row r="35" spans="1:9" hidden="1">
      <c r="A35" s="3" t="s">
        <v>63</v>
      </c>
      <c r="B35" s="4">
        <v>55.5</v>
      </c>
      <c r="C35" s="4">
        <v>50</v>
      </c>
      <c r="D35" s="5">
        <v>299.66000000000003</v>
      </c>
      <c r="E35" s="2">
        <f>B35*D35/1000</f>
        <v>16.631130000000002</v>
      </c>
      <c r="F35" s="6"/>
      <c r="G35" s="6"/>
      <c r="H35" s="6"/>
      <c r="I35" s="6"/>
    </row>
    <row r="36" spans="1:9" hidden="1">
      <c r="A36" s="3"/>
      <c r="B36" s="4"/>
      <c r="C36" s="4"/>
      <c r="D36" s="5"/>
      <c r="E36" s="2"/>
      <c r="F36" s="6"/>
      <c r="G36" s="6"/>
      <c r="H36" s="6"/>
      <c r="I36" s="6"/>
    </row>
    <row r="37" spans="1:9" hidden="1">
      <c r="A37" s="3"/>
      <c r="B37" s="4"/>
      <c r="C37" s="4"/>
      <c r="D37" s="5"/>
      <c r="E37" s="2"/>
      <c r="F37" s="6"/>
      <c r="G37" s="6"/>
      <c r="H37" s="6"/>
      <c r="I37" s="6"/>
    </row>
    <row r="38" spans="1:9" hidden="1">
      <c r="A38" s="3"/>
      <c r="B38" s="4"/>
      <c r="C38" s="4"/>
      <c r="D38" s="5"/>
      <c r="E38" s="2"/>
      <c r="F38" s="6"/>
      <c r="G38" s="6"/>
      <c r="H38" s="6"/>
      <c r="I38" s="6"/>
    </row>
    <row r="39" spans="1:9" hidden="1">
      <c r="A39" s="3"/>
      <c r="B39" s="4"/>
      <c r="C39" s="4"/>
      <c r="D39" s="5"/>
      <c r="E39" s="2"/>
      <c r="F39" s="6"/>
      <c r="G39" s="6"/>
      <c r="H39" s="6"/>
      <c r="I39" s="6"/>
    </row>
    <row r="40" spans="1:9" hidden="1">
      <c r="A40" s="3"/>
      <c r="B40" s="4"/>
      <c r="C40" s="4"/>
      <c r="D40" s="5"/>
      <c r="E40" s="2"/>
      <c r="F40" s="6"/>
      <c r="G40" s="6"/>
      <c r="H40" s="6"/>
      <c r="I40" s="6"/>
    </row>
    <row r="41" spans="1:9" hidden="1">
      <c r="A41" s="3"/>
      <c r="B41" s="4"/>
      <c r="C41" s="4"/>
      <c r="D41" s="5"/>
      <c r="E41" s="2"/>
      <c r="F41" s="6"/>
      <c r="G41" s="6"/>
      <c r="H41" s="6"/>
      <c r="I41" s="6"/>
    </row>
    <row r="42" spans="1:9" hidden="1">
      <c r="A42" s="3"/>
      <c r="B42" s="4"/>
      <c r="C42" s="4"/>
      <c r="D42" s="5"/>
      <c r="E42" s="2"/>
      <c r="F42" s="6"/>
      <c r="G42" s="6"/>
      <c r="H42" s="6"/>
      <c r="I42" s="6"/>
    </row>
    <row r="43" spans="1:9">
      <c r="A43" s="5" t="s">
        <v>67</v>
      </c>
      <c r="B43" s="17">
        <v>180</v>
      </c>
      <c r="C43" s="19"/>
      <c r="D43" s="5"/>
      <c r="E43" s="2"/>
      <c r="F43" s="6">
        <v>1.3</v>
      </c>
      <c r="G43" s="6">
        <v>3.2</v>
      </c>
      <c r="H43" s="6">
        <v>5</v>
      </c>
      <c r="I43" s="6">
        <v>54</v>
      </c>
    </row>
    <row r="44" spans="1:9" hidden="1">
      <c r="A44" s="3" t="s">
        <v>49</v>
      </c>
      <c r="B44" s="4">
        <v>28.1</v>
      </c>
      <c r="C44" s="4">
        <v>24.8</v>
      </c>
      <c r="D44" s="5">
        <v>272.16000000000003</v>
      </c>
      <c r="E44" s="2">
        <f t="shared" ref="E44:E54" si="2">B44*D44/1000</f>
        <v>7.6476960000000007</v>
      </c>
      <c r="F44" s="6"/>
      <c r="G44" s="6"/>
      <c r="H44" s="6"/>
      <c r="I44" s="6"/>
    </row>
    <row r="45" spans="1:9" hidden="1">
      <c r="A45" s="5" t="s">
        <v>29</v>
      </c>
      <c r="B45" s="6">
        <v>144</v>
      </c>
      <c r="C45" s="6">
        <v>144</v>
      </c>
      <c r="D45" s="5"/>
      <c r="E45" s="2">
        <f t="shared" si="2"/>
        <v>0</v>
      </c>
      <c r="F45" s="6"/>
      <c r="G45" s="6"/>
      <c r="H45" s="6"/>
      <c r="I45" s="6"/>
    </row>
    <row r="46" spans="1:9" hidden="1">
      <c r="A46" s="5" t="s">
        <v>61</v>
      </c>
      <c r="B46" s="6">
        <v>36</v>
      </c>
      <c r="C46" s="6">
        <v>28.8</v>
      </c>
      <c r="D46" s="6">
        <v>60</v>
      </c>
      <c r="E46" s="2">
        <f t="shared" si="2"/>
        <v>2.16</v>
      </c>
      <c r="F46" s="6"/>
      <c r="G46" s="6"/>
      <c r="H46" s="6"/>
      <c r="I46" s="6"/>
    </row>
    <row r="47" spans="1:9" hidden="1">
      <c r="A47" s="5" t="s">
        <v>23</v>
      </c>
      <c r="B47" s="6">
        <v>28.8</v>
      </c>
      <c r="C47" s="6">
        <v>21.6</v>
      </c>
      <c r="D47" s="2">
        <v>61.65</v>
      </c>
      <c r="E47" s="2">
        <f t="shared" si="2"/>
        <v>1.77552</v>
      </c>
      <c r="F47" s="6"/>
      <c r="G47" s="6"/>
      <c r="H47" s="6"/>
      <c r="I47" s="6"/>
    </row>
    <row r="48" spans="1:9" hidden="1">
      <c r="A48" s="5" t="s">
        <v>26</v>
      </c>
      <c r="B48" s="6">
        <v>9</v>
      </c>
      <c r="C48" s="6">
        <v>6.3</v>
      </c>
      <c r="D48" s="2">
        <v>69.89</v>
      </c>
      <c r="E48" s="2">
        <f t="shared" si="2"/>
        <v>0.62900999999999996</v>
      </c>
      <c r="F48" s="6"/>
      <c r="G48" s="6"/>
      <c r="H48" s="6"/>
      <c r="I48" s="6"/>
    </row>
    <row r="49" spans="1:9" hidden="1">
      <c r="A49" s="5" t="s">
        <v>46</v>
      </c>
      <c r="B49" s="6">
        <v>8.6</v>
      </c>
      <c r="C49" s="6">
        <v>3.6</v>
      </c>
      <c r="D49" s="2">
        <v>44.98</v>
      </c>
      <c r="E49" s="2">
        <f t="shared" si="2"/>
        <v>0.38682799999999995</v>
      </c>
      <c r="F49" s="6"/>
      <c r="G49" s="6"/>
      <c r="H49" s="6"/>
      <c r="I49" s="6"/>
    </row>
    <row r="50" spans="1:9" hidden="1">
      <c r="A50" s="5" t="s">
        <v>44</v>
      </c>
      <c r="B50" s="6">
        <v>3.6</v>
      </c>
      <c r="C50" s="6">
        <v>3.6</v>
      </c>
      <c r="D50" s="2">
        <v>174.34</v>
      </c>
      <c r="E50" s="2">
        <f t="shared" si="2"/>
        <v>0.62762400000000007</v>
      </c>
      <c r="F50" s="6"/>
      <c r="G50" s="6"/>
      <c r="H50" s="6"/>
      <c r="I50" s="6"/>
    </row>
    <row r="51" spans="1:9" hidden="1">
      <c r="A51" s="3" t="s">
        <v>41</v>
      </c>
      <c r="B51" s="4">
        <v>2.2999999999999998</v>
      </c>
      <c r="C51" s="4">
        <v>1.6</v>
      </c>
      <c r="D51" s="2"/>
      <c r="E51" s="2">
        <f t="shared" si="2"/>
        <v>0</v>
      </c>
      <c r="F51" s="6"/>
      <c r="G51" s="6"/>
      <c r="H51" s="6"/>
      <c r="I51" s="6"/>
    </row>
    <row r="52" spans="1:9" hidden="1">
      <c r="A52" s="3" t="s">
        <v>62</v>
      </c>
      <c r="B52" s="4">
        <v>1.8</v>
      </c>
      <c r="C52" s="4">
        <v>1.2</v>
      </c>
      <c r="D52" s="2">
        <v>328.68</v>
      </c>
      <c r="E52" s="2">
        <f t="shared" si="2"/>
        <v>0.59162400000000004</v>
      </c>
      <c r="F52" s="6"/>
      <c r="G52" s="6"/>
      <c r="H52" s="6"/>
      <c r="I52" s="6"/>
    </row>
    <row r="53" spans="1:9" hidden="1">
      <c r="A53" s="3" t="s">
        <v>18</v>
      </c>
      <c r="B53" s="4">
        <v>1.1000000000000001</v>
      </c>
      <c r="C53" s="4">
        <v>1.1000000000000001</v>
      </c>
      <c r="D53" s="2">
        <v>37.93</v>
      </c>
      <c r="E53" s="2">
        <f t="shared" si="2"/>
        <v>4.1723000000000003E-2</v>
      </c>
      <c r="F53" s="6"/>
      <c r="G53" s="6"/>
      <c r="H53" s="6"/>
      <c r="I53" s="6"/>
    </row>
    <row r="54" spans="1:9" hidden="1">
      <c r="A54" s="3" t="s">
        <v>59</v>
      </c>
      <c r="B54" s="4">
        <v>7.0000000000000001E-3</v>
      </c>
      <c r="C54" s="4">
        <v>7.0000000000000001E-3</v>
      </c>
      <c r="D54" s="2"/>
      <c r="E54" s="2">
        <f t="shared" si="2"/>
        <v>0</v>
      </c>
      <c r="F54" s="6"/>
      <c r="G54" s="6"/>
      <c r="H54" s="6"/>
      <c r="I54" s="6"/>
    </row>
    <row r="55" spans="1:9" hidden="1">
      <c r="A55" s="3"/>
      <c r="B55" s="4"/>
      <c r="C55" s="4"/>
      <c r="D55" s="5"/>
      <c r="E55" s="2"/>
      <c r="F55" s="6"/>
      <c r="G55" s="6"/>
      <c r="H55" s="6"/>
      <c r="I55" s="6"/>
    </row>
    <row r="56" spans="1:9" hidden="1">
      <c r="A56" s="3"/>
      <c r="B56" s="4"/>
      <c r="C56" s="4"/>
      <c r="D56" s="5"/>
      <c r="E56" s="2">
        <f>B56*D56/1000</f>
        <v>0</v>
      </c>
      <c r="F56" s="6"/>
      <c r="G56" s="6"/>
      <c r="H56" s="6"/>
      <c r="I56" s="6"/>
    </row>
    <row r="57" spans="1:9" hidden="1">
      <c r="A57" s="3"/>
      <c r="B57" s="4"/>
      <c r="C57" s="4"/>
      <c r="D57" s="5"/>
      <c r="E57" s="2">
        <f>B57*D57/1000</f>
        <v>0</v>
      </c>
      <c r="F57" s="6"/>
      <c r="G57" s="6"/>
      <c r="H57" s="6"/>
      <c r="I57" s="6"/>
    </row>
    <row r="58" spans="1:9" hidden="1">
      <c r="A58" s="3"/>
      <c r="B58" s="4"/>
      <c r="C58" s="4"/>
      <c r="D58" s="5"/>
      <c r="E58" s="2">
        <f>B58*D58/1000</f>
        <v>0</v>
      </c>
      <c r="F58" s="6"/>
      <c r="G58" s="6"/>
      <c r="H58" s="6"/>
      <c r="I58" s="6"/>
    </row>
    <row r="59" spans="1:9">
      <c r="A59" s="5" t="s">
        <v>34</v>
      </c>
      <c r="B59" s="17">
        <v>70</v>
      </c>
      <c r="C59" s="19"/>
      <c r="D59" s="5"/>
      <c r="E59" s="2"/>
      <c r="F59" s="6">
        <v>10</v>
      </c>
      <c r="G59" s="6">
        <v>13.8</v>
      </c>
      <c r="H59" s="6">
        <v>2.2000000000000002</v>
      </c>
      <c r="I59" s="6">
        <v>137.9</v>
      </c>
    </row>
    <row r="60" spans="1:9" hidden="1">
      <c r="A60" s="3" t="s">
        <v>42</v>
      </c>
      <c r="B60" s="4">
        <v>75.3</v>
      </c>
      <c r="C60" s="4">
        <v>53.4</v>
      </c>
      <c r="D60" s="2">
        <v>310</v>
      </c>
      <c r="E60" s="2">
        <f t="shared" ref="E60:E67" si="3">B60*D60/1000</f>
        <v>23.343</v>
      </c>
      <c r="F60" s="6"/>
      <c r="G60" s="6"/>
      <c r="H60" s="6"/>
      <c r="I60" s="6"/>
    </row>
    <row r="61" spans="1:9" hidden="1">
      <c r="A61" s="3" t="s">
        <v>43</v>
      </c>
      <c r="B61" s="4">
        <v>2.6</v>
      </c>
      <c r="C61" s="4">
        <v>2.6</v>
      </c>
      <c r="D61" s="2">
        <v>328.68</v>
      </c>
      <c r="E61" s="2">
        <f t="shared" si="3"/>
        <v>0.85456800000000011</v>
      </c>
      <c r="F61" s="6"/>
      <c r="G61" s="6"/>
      <c r="H61" s="6"/>
      <c r="I61" s="6"/>
    </row>
    <row r="62" spans="1:9" hidden="1">
      <c r="A62" s="3" t="s">
        <v>39</v>
      </c>
      <c r="B62" s="4">
        <v>5.3</v>
      </c>
      <c r="C62" s="4">
        <v>5.3</v>
      </c>
      <c r="D62" s="2">
        <v>54.49</v>
      </c>
      <c r="E62" s="2">
        <f t="shared" si="3"/>
        <v>0.28879700000000003</v>
      </c>
      <c r="F62" s="6"/>
      <c r="G62" s="6"/>
      <c r="H62" s="6"/>
      <c r="I62" s="6"/>
    </row>
    <row r="63" spans="1:9" hidden="1">
      <c r="A63" s="3" t="s">
        <v>18</v>
      </c>
      <c r="B63" s="4">
        <v>0.5</v>
      </c>
      <c r="C63" s="4">
        <v>0.5</v>
      </c>
      <c r="D63" s="5">
        <v>37.93</v>
      </c>
      <c r="E63" s="2">
        <f t="shared" si="3"/>
        <v>1.8964999999999999E-2</v>
      </c>
      <c r="F63" s="6"/>
      <c r="G63" s="6"/>
      <c r="H63" s="6"/>
      <c r="I63" s="6"/>
    </row>
    <row r="64" spans="1:9" hidden="1">
      <c r="A64" s="3" t="s">
        <v>44</v>
      </c>
      <c r="B64" s="4">
        <v>2.6</v>
      </c>
      <c r="C64" s="4">
        <v>2.6</v>
      </c>
      <c r="D64" s="5">
        <v>174.34</v>
      </c>
      <c r="E64" s="2">
        <f t="shared" si="3"/>
        <v>0.45328400000000008</v>
      </c>
      <c r="F64" s="6"/>
      <c r="G64" s="6"/>
      <c r="H64" s="6"/>
      <c r="I64" s="6"/>
    </row>
    <row r="65" spans="1:9" hidden="1">
      <c r="A65" s="3" t="s">
        <v>31</v>
      </c>
      <c r="B65" s="4">
        <v>2.6</v>
      </c>
      <c r="C65" s="4">
        <v>2.6</v>
      </c>
      <c r="D65" s="5">
        <v>134.6</v>
      </c>
      <c r="E65" s="2">
        <f t="shared" si="3"/>
        <v>0.34995999999999999</v>
      </c>
      <c r="F65" s="6"/>
      <c r="G65" s="6"/>
      <c r="H65" s="6"/>
      <c r="I65" s="6"/>
    </row>
    <row r="66" spans="1:9" hidden="1">
      <c r="A66" s="3" t="s">
        <v>45</v>
      </c>
      <c r="B66" s="4">
        <v>13.1</v>
      </c>
      <c r="C66" s="4">
        <v>13.1</v>
      </c>
      <c r="D66" s="5">
        <v>104</v>
      </c>
      <c r="E66" s="2">
        <f t="shared" si="3"/>
        <v>1.3623999999999998</v>
      </c>
      <c r="F66" s="6"/>
      <c r="G66" s="6"/>
      <c r="H66" s="6"/>
      <c r="I66" s="6"/>
    </row>
    <row r="67" spans="1:9" hidden="1">
      <c r="A67" s="3" t="s">
        <v>46</v>
      </c>
      <c r="B67" s="4">
        <v>7</v>
      </c>
      <c r="C67" s="4">
        <v>4.4000000000000004</v>
      </c>
      <c r="D67" s="5">
        <v>44.98</v>
      </c>
      <c r="E67" s="2">
        <f t="shared" si="3"/>
        <v>0.31485999999999997</v>
      </c>
      <c r="F67" s="6"/>
      <c r="G67" s="6"/>
      <c r="H67" s="6"/>
      <c r="I67" s="6"/>
    </row>
    <row r="68" spans="1:9" hidden="1">
      <c r="A68" s="3" t="s">
        <v>35</v>
      </c>
      <c r="B68" s="4">
        <v>3.5</v>
      </c>
      <c r="C68" s="4">
        <v>2.6</v>
      </c>
      <c r="D68" s="5">
        <v>273</v>
      </c>
      <c r="E68" s="2">
        <f xml:space="preserve"> D68*B68/100</f>
        <v>9.5549999999999997</v>
      </c>
      <c r="F68" s="6"/>
      <c r="G68" s="6"/>
      <c r="H68" s="6"/>
      <c r="I68" s="6"/>
    </row>
    <row r="69" spans="1:9" hidden="1">
      <c r="A69" s="5"/>
      <c r="B69" s="6"/>
      <c r="C69" s="6"/>
      <c r="D69" s="5"/>
      <c r="E69" s="2"/>
      <c r="F69" s="6"/>
      <c r="G69" s="6"/>
      <c r="H69" s="6"/>
      <c r="I69" s="6"/>
    </row>
    <row r="70" spans="1:9" hidden="1">
      <c r="A70" s="5"/>
      <c r="B70" s="6"/>
      <c r="C70" s="6"/>
      <c r="D70" s="5"/>
      <c r="E70" s="2"/>
      <c r="F70" s="6"/>
      <c r="G70" s="6"/>
      <c r="H70" s="6"/>
      <c r="I70" s="6"/>
    </row>
    <row r="71" spans="1:9" hidden="1">
      <c r="A71" s="5"/>
      <c r="B71" s="4"/>
      <c r="C71" s="4"/>
      <c r="D71" s="5"/>
      <c r="E71" s="2"/>
      <c r="F71" s="6"/>
      <c r="G71" s="6"/>
      <c r="H71" s="6"/>
      <c r="I71" s="6"/>
    </row>
    <row r="72" spans="1:9" hidden="1">
      <c r="A72" s="3"/>
      <c r="B72" s="4"/>
      <c r="C72" s="4"/>
      <c r="D72" s="5"/>
      <c r="E72" s="2">
        <f>B72*D72/1000</f>
        <v>0</v>
      </c>
      <c r="F72" s="6"/>
      <c r="G72" s="6"/>
      <c r="H72" s="6"/>
      <c r="I72" s="6"/>
    </row>
    <row r="73" spans="1:9" hidden="1">
      <c r="A73" s="3"/>
      <c r="B73" s="4"/>
      <c r="C73" s="4"/>
      <c r="D73" s="5"/>
      <c r="E73" s="2">
        <f>B73*D73/1000</f>
        <v>0</v>
      </c>
      <c r="F73" s="6"/>
      <c r="G73" s="6"/>
      <c r="H73" s="6"/>
      <c r="I73" s="6"/>
    </row>
    <row r="74" spans="1:9" hidden="1">
      <c r="A74" s="3"/>
      <c r="B74" s="4"/>
      <c r="C74" s="4"/>
      <c r="D74" s="5"/>
      <c r="E74" s="2">
        <f xml:space="preserve"> D74*B74/100</f>
        <v>0</v>
      </c>
      <c r="F74" s="6"/>
      <c r="G74" s="6"/>
      <c r="H74" s="6"/>
      <c r="I74" s="6"/>
    </row>
    <row r="75" spans="1:9">
      <c r="A75" s="5" t="s">
        <v>36</v>
      </c>
      <c r="B75" s="23">
        <v>30</v>
      </c>
      <c r="C75" s="24"/>
      <c r="D75" s="5"/>
      <c r="E75" s="2">
        <f t="shared" ref="E75:E81" si="4">B75*D75/1000</f>
        <v>0</v>
      </c>
      <c r="F75" s="6">
        <v>0.4</v>
      </c>
      <c r="G75" s="6">
        <v>1.2</v>
      </c>
      <c r="H75" s="6">
        <v>0.6</v>
      </c>
      <c r="I75" s="6">
        <v>15.2</v>
      </c>
    </row>
    <row r="76" spans="1:9" hidden="1">
      <c r="A76" s="3" t="s">
        <v>17</v>
      </c>
      <c r="B76" s="4">
        <v>33</v>
      </c>
      <c r="C76" s="4">
        <v>33</v>
      </c>
      <c r="D76" s="5"/>
      <c r="E76" s="2">
        <f t="shared" si="4"/>
        <v>0</v>
      </c>
      <c r="F76" s="6"/>
      <c r="G76" s="6"/>
      <c r="H76" s="6"/>
      <c r="I76" s="6"/>
    </row>
    <row r="77" spans="1:9" hidden="1">
      <c r="A77" s="3" t="s">
        <v>16</v>
      </c>
      <c r="B77" s="4">
        <v>1.5</v>
      </c>
      <c r="C77" s="4">
        <v>1.5</v>
      </c>
      <c r="D77" s="5">
        <v>1125</v>
      </c>
      <c r="E77" s="2">
        <f t="shared" si="4"/>
        <v>1.6875</v>
      </c>
      <c r="F77" s="6"/>
      <c r="G77" s="6"/>
      <c r="H77" s="6"/>
      <c r="I77" s="6"/>
    </row>
    <row r="78" spans="1:9" hidden="1">
      <c r="A78" s="3" t="s">
        <v>39</v>
      </c>
      <c r="B78" s="4">
        <v>1.5</v>
      </c>
      <c r="C78" s="4">
        <v>1.5</v>
      </c>
      <c r="D78" s="5">
        <v>54.49</v>
      </c>
      <c r="E78" s="2">
        <f t="shared" si="4"/>
        <v>8.1735000000000002E-2</v>
      </c>
      <c r="F78" s="6"/>
      <c r="G78" s="6"/>
      <c r="H78" s="6"/>
      <c r="I78" s="6"/>
    </row>
    <row r="79" spans="1:9" hidden="1">
      <c r="A79" s="3" t="s">
        <v>40</v>
      </c>
      <c r="B79" s="4">
        <v>1.4</v>
      </c>
      <c r="C79" s="4">
        <v>1.2</v>
      </c>
      <c r="D79" s="5">
        <v>44.98</v>
      </c>
      <c r="E79" s="2">
        <f t="shared" si="4"/>
        <v>6.2972E-2</v>
      </c>
      <c r="F79" s="6"/>
      <c r="G79" s="6"/>
      <c r="H79" s="6"/>
      <c r="I79" s="6"/>
    </row>
    <row r="80" spans="1:9" hidden="1">
      <c r="A80" s="3" t="s">
        <v>41</v>
      </c>
      <c r="B80" s="4">
        <v>1.2</v>
      </c>
      <c r="C80" s="4">
        <v>0.9</v>
      </c>
      <c r="D80" s="5"/>
      <c r="E80" s="2">
        <f t="shared" si="4"/>
        <v>0</v>
      </c>
      <c r="F80" s="6"/>
      <c r="G80" s="6"/>
      <c r="H80" s="6"/>
      <c r="I80" s="6"/>
    </row>
    <row r="81" spans="1:9" hidden="1">
      <c r="A81" s="3" t="s">
        <v>18</v>
      </c>
      <c r="B81" s="4">
        <v>0.2</v>
      </c>
      <c r="C81" s="4">
        <v>0.2</v>
      </c>
      <c r="D81" s="5">
        <v>37.93</v>
      </c>
      <c r="E81" s="2">
        <f t="shared" si="4"/>
        <v>7.5860000000000007E-3</v>
      </c>
      <c r="F81" s="6"/>
      <c r="G81" s="6"/>
      <c r="H81" s="6"/>
      <c r="I81" s="6"/>
    </row>
    <row r="82" spans="1:9">
      <c r="A82" s="5" t="s">
        <v>33</v>
      </c>
      <c r="B82" s="23">
        <v>130</v>
      </c>
      <c r="C82" s="24"/>
      <c r="D82" s="5"/>
      <c r="E82" s="2"/>
      <c r="F82" s="6">
        <v>3.5</v>
      </c>
      <c r="G82" s="6">
        <v>5.2</v>
      </c>
      <c r="H82" s="6">
        <v>7.5</v>
      </c>
      <c r="I82" s="6">
        <v>91</v>
      </c>
    </row>
    <row r="83" spans="1:9" hidden="1">
      <c r="A83" s="3" t="s">
        <v>48</v>
      </c>
      <c r="B83" s="4">
        <v>150.80000000000001</v>
      </c>
      <c r="C83" s="4">
        <v>105.3</v>
      </c>
      <c r="D83" s="5">
        <v>61.65</v>
      </c>
      <c r="E83" s="2">
        <f>B83*D83/1000</f>
        <v>9.2968200000000003</v>
      </c>
      <c r="F83" s="6"/>
      <c r="G83" s="6"/>
      <c r="H83" s="6"/>
      <c r="I83" s="6"/>
    </row>
    <row r="84" spans="1:9" hidden="1">
      <c r="A84" s="3" t="s">
        <v>45</v>
      </c>
      <c r="B84" s="4">
        <v>19.5</v>
      </c>
      <c r="C84" s="4">
        <v>19.5</v>
      </c>
      <c r="D84" s="5">
        <v>104</v>
      </c>
      <c r="E84" s="2">
        <f>B84*D84/1000</f>
        <v>2.028</v>
      </c>
      <c r="F84" s="6"/>
      <c r="G84" s="6"/>
      <c r="H84" s="6"/>
      <c r="I84" s="6"/>
    </row>
    <row r="85" spans="1:9" hidden="1">
      <c r="A85" s="3" t="s">
        <v>16</v>
      </c>
      <c r="B85" s="4">
        <v>5.9</v>
      </c>
      <c r="C85" s="4">
        <v>5.9</v>
      </c>
      <c r="D85" s="5">
        <v>1125</v>
      </c>
      <c r="E85" s="2">
        <f>B85*D85/1000</f>
        <v>6.6375000000000002</v>
      </c>
      <c r="F85" s="6"/>
      <c r="G85" s="6"/>
      <c r="H85" s="6"/>
      <c r="I85" s="6"/>
    </row>
    <row r="86" spans="1:9" hidden="1">
      <c r="A86" s="3" t="s">
        <v>18</v>
      </c>
      <c r="B86" s="4">
        <v>0.5</v>
      </c>
      <c r="C86" s="4">
        <v>0.5</v>
      </c>
      <c r="D86" s="5">
        <v>37.93</v>
      </c>
      <c r="E86" s="2">
        <f>B86*D86/1000</f>
        <v>1.8964999999999999E-2</v>
      </c>
      <c r="F86" s="6"/>
      <c r="G86" s="6"/>
      <c r="H86" s="6"/>
      <c r="I86" s="6"/>
    </row>
    <row r="87" spans="1:9">
      <c r="A87" s="5" t="s">
        <v>38</v>
      </c>
      <c r="B87" s="17">
        <v>180</v>
      </c>
      <c r="C87" s="19"/>
      <c r="D87" s="5"/>
      <c r="E87" s="2"/>
      <c r="F87" s="6">
        <v>0.54</v>
      </c>
      <c r="G87" s="6">
        <v>0.09</v>
      </c>
      <c r="H87" s="6">
        <v>18</v>
      </c>
      <c r="I87" s="6">
        <v>75.599999999999994</v>
      </c>
    </row>
    <row r="88" spans="1:9" hidden="1">
      <c r="A88" s="3" t="s">
        <v>17</v>
      </c>
      <c r="B88" s="4">
        <v>182.7</v>
      </c>
      <c r="C88" s="4">
        <v>182.7</v>
      </c>
      <c r="D88" s="5"/>
      <c r="E88" s="2">
        <f t="shared" ref="E88:E95" si="5">B88*D88/1000</f>
        <v>0</v>
      </c>
      <c r="F88" s="6"/>
      <c r="G88" s="6"/>
      <c r="H88" s="6"/>
      <c r="I88" s="6"/>
    </row>
    <row r="89" spans="1:9" hidden="1">
      <c r="A89" s="3" t="s">
        <v>24</v>
      </c>
      <c r="B89" s="4">
        <v>18</v>
      </c>
      <c r="C89" s="4">
        <v>18</v>
      </c>
      <c r="D89" s="5">
        <v>189.92</v>
      </c>
      <c r="E89" s="2">
        <f t="shared" si="5"/>
        <v>3.4185599999999998</v>
      </c>
      <c r="F89" s="6"/>
      <c r="G89" s="6"/>
      <c r="H89" s="6"/>
      <c r="I89" s="6"/>
    </row>
    <row r="90" spans="1:9" hidden="1">
      <c r="A90" s="3" t="s">
        <v>15</v>
      </c>
      <c r="B90" s="4">
        <v>9</v>
      </c>
      <c r="C90" s="4">
        <v>9</v>
      </c>
      <c r="D90" s="5">
        <v>97.99</v>
      </c>
      <c r="E90" s="2">
        <f t="shared" si="5"/>
        <v>0.88190999999999997</v>
      </c>
      <c r="F90" s="6"/>
      <c r="G90" s="6"/>
      <c r="H90" s="6"/>
      <c r="I90" s="6"/>
    </row>
    <row r="91" spans="1:9" hidden="1">
      <c r="A91" s="3" t="s">
        <v>47</v>
      </c>
      <c r="B91" s="4">
        <v>9</v>
      </c>
      <c r="C91" s="4">
        <v>9</v>
      </c>
      <c r="D91" s="5"/>
      <c r="E91" s="2">
        <f t="shared" si="5"/>
        <v>0</v>
      </c>
      <c r="F91" s="6"/>
      <c r="G91" s="6"/>
      <c r="H91" s="6"/>
      <c r="I91" s="6"/>
    </row>
    <row r="92" spans="1:9" hidden="1">
      <c r="A92" s="3"/>
      <c r="B92" s="4"/>
      <c r="C92" s="4"/>
      <c r="D92" s="5"/>
      <c r="E92" s="2">
        <f t="shared" si="5"/>
        <v>0</v>
      </c>
      <c r="F92" s="6"/>
      <c r="G92" s="6"/>
      <c r="H92" s="6"/>
      <c r="I92" s="6"/>
    </row>
    <row r="93" spans="1:9" hidden="1">
      <c r="A93" s="3"/>
      <c r="B93" s="4"/>
      <c r="C93" s="4"/>
      <c r="D93" s="5"/>
      <c r="E93" s="2">
        <f t="shared" si="5"/>
        <v>0</v>
      </c>
      <c r="F93" s="6"/>
      <c r="G93" s="6"/>
      <c r="H93" s="6"/>
      <c r="I93" s="6"/>
    </row>
    <row r="94" spans="1:9">
      <c r="A94" s="5" t="s">
        <v>30</v>
      </c>
      <c r="B94" s="17">
        <v>50</v>
      </c>
      <c r="C94" s="19"/>
      <c r="D94" s="5">
        <v>116.31</v>
      </c>
      <c r="E94" s="2">
        <f t="shared" si="5"/>
        <v>5.8155000000000001</v>
      </c>
      <c r="F94" s="6">
        <v>4</v>
      </c>
      <c r="G94" s="6">
        <v>0.8</v>
      </c>
      <c r="H94" s="6">
        <v>20.100000000000001</v>
      </c>
      <c r="I94" s="6">
        <v>103</v>
      </c>
    </row>
    <row r="95" spans="1:9">
      <c r="A95" s="15" t="s">
        <v>19</v>
      </c>
      <c r="B95" s="17">
        <v>30</v>
      </c>
      <c r="C95" s="19"/>
      <c r="D95" s="5">
        <v>116.31</v>
      </c>
      <c r="E95" s="2">
        <f t="shared" si="5"/>
        <v>3.4893000000000001</v>
      </c>
      <c r="F95" s="6">
        <v>2.2999999999999998</v>
      </c>
      <c r="G95" s="6">
        <v>0.25</v>
      </c>
      <c r="H95" s="6">
        <v>14.75</v>
      </c>
      <c r="I95" s="6">
        <v>70.2</v>
      </c>
    </row>
    <row r="96" spans="1:9">
      <c r="A96" s="17" t="s">
        <v>25</v>
      </c>
      <c r="B96" s="18"/>
      <c r="C96" s="18"/>
      <c r="D96" s="19"/>
      <c r="E96" s="2"/>
      <c r="F96" s="13"/>
      <c r="G96" s="13"/>
      <c r="H96" s="13"/>
      <c r="I96" s="14"/>
    </row>
    <row r="97" spans="1:9">
      <c r="A97" s="5" t="s">
        <v>55</v>
      </c>
      <c r="B97" s="17">
        <v>85</v>
      </c>
      <c r="C97" s="19"/>
      <c r="D97" s="6"/>
      <c r="E97" s="6"/>
      <c r="F97" s="6">
        <v>7.3</v>
      </c>
      <c r="G97" s="6">
        <v>11.1</v>
      </c>
      <c r="H97" s="6">
        <v>1.8</v>
      </c>
      <c r="I97" s="6">
        <v>136</v>
      </c>
    </row>
    <row r="98" spans="1:9" hidden="1">
      <c r="A98" s="3" t="s">
        <v>31</v>
      </c>
      <c r="B98" s="4">
        <v>60.2</v>
      </c>
      <c r="C98" s="4">
        <v>52.3</v>
      </c>
      <c r="D98" s="6">
        <v>134.6</v>
      </c>
      <c r="E98" s="2">
        <f>B98* D98/1000</f>
        <v>8.1029199999999992</v>
      </c>
      <c r="F98" s="6"/>
      <c r="G98" s="6"/>
      <c r="H98" s="6"/>
      <c r="I98" s="6"/>
    </row>
    <row r="99" spans="1:9" hidden="1">
      <c r="A99" s="3" t="s">
        <v>45</v>
      </c>
      <c r="B99" s="6">
        <v>31.4</v>
      </c>
      <c r="C99" s="6">
        <v>31.4</v>
      </c>
      <c r="D99" s="6">
        <v>104</v>
      </c>
      <c r="E99" s="2">
        <f>B99* D99/1000</f>
        <v>3.2656000000000001</v>
      </c>
      <c r="F99" s="6"/>
      <c r="G99" s="6"/>
      <c r="H99" s="6"/>
      <c r="I99" s="6"/>
    </row>
    <row r="100" spans="1:9" hidden="1">
      <c r="A100" s="3" t="s">
        <v>44</v>
      </c>
      <c r="B100" s="6">
        <v>1.3</v>
      </c>
      <c r="C100" s="6">
        <v>1.3</v>
      </c>
      <c r="D100" s="6">
        <v>174.34</v>
      </c>
      <c r="E100" s="2">
        <f>B100* D100/1000</f>
        <v>0.22664200000000004</v>
      </c>
      <c r="F100" s="6"/>
      <c r="G100" s="6"/>
      <c r="H100" s="6"/>
      <c r="I100" s="6"/>
    </row>
    <row r="101" spans="1:9" hidden="1">
      <c r="A101" s="3" t="s">
        <v>18</v>
      </c>
      <c r="B101" s="4">
        <v>0.4</v>
      </c>
      <c r="C101" s="4">
        <v>0.4</v>
      </c>
      <c r="D101" s="6">
        <v>37.93</v>
      </c>
      <c r="E101" s="2">
        <f>B101* D101/1000</f>
        <v>1.5172000000000001E-2</v>
      </c>
      <c r="F101" s="6"/>
      <c r="G101" s="6"/>
      <c r="H101" s="6"/>
      <c r="I101" s="6"/>
    </row>
    <row r="102" spans="1:9" hidden="1">
      <c r="A102" s="3" t="s">
        <v>16</v>
      </c>
      <c r="B102" s="4">
        <v>6.5</v>
      </c>
      <c r="C102" s="4">
        <v>6.5</v>
      </c>
      <c r="D102" s="6">
        <v>1125</v>
      </c>
      <c r="E102" s="2">
        <f>B102*D102/1000</f>
        <v>7.3125</v>
      </c>
      <c r="F102" s="6"/>
      <c r="G102" s="6"/>
      <c r="H102" s="6"/>
      <c r="I102" s="6"/>
    </row>
    <row r="103" spans="1:9" hidden="1">
      <c r="A103" s="3"/>
      <c r="B103" s="4"/>
      <c r="C103" s="4"/>
      <c r="D103" s="6"/>
      <c r="E103" s="2">
        <f>B103*D103/1000</f>
        <v>0</v>
      </c>
      <c r="F103" s="6"/>
      <c r="G103" s="6"/>
      <c r="H103" s="6"/>
      <c r="I103" s="6"/>
    </row>
    <row r="104" spans="1:9" hidden="1">
      <c r="A104" s="3"/>
      <c r="B104" s="4"/>
      <c r="C104" s="4"/>
      <c r="D104" s="6"/>
      <c r="E104" s="2">
        <f>B104*D104/1000</f>
        <v>0</v>
      </c>
      <c r="F104" s="6"/>
      <c r="G104" s="6"/>
      <c r="H104" s="6"/>
      <c r="I104" s="6"/>
    </row>
    <row r="105" spans="1:9">
      <c r="A105" s="5" t="s">
        <v>56</v>
      </c>
      <c r="B105" s="17">
        <v>50</v>
      </c>
      <c r="C105" s="19"/>
      <c r="D105" s="6"/>
      <c r="E105" s="2"/>
      <c r="F105" s="6">
        <v>0.4</v>
      </c>
      <c r="G105" s="6">
        <v>0.1</v>
      </c>
      <c r="H105" s="6">
        <v>1</v>
      </c>
      <c r="I105" s="6">
        <v>5.5</v>
      </c>
    </row>
    <row r="106" spans="1:9" hidden="1">
      <c r="A106" s="3" t="s">
        <v>60</v>
      </c>
      <c r="B106" s="4">
        <v>51</v>
      </c>
      <c r="C106" s="4">
        <v>50</v>
      </c>
      <c r="D106" s="6">
        <v>128.15</v>
      </c>
      <c r="E106" s="2">
        <f>B106*D106/1000</f>
        <v>6.5356500000000004</v>
      </c>
      <c r="F106" s="6"/>
      <c r="G106" s="6"/>
      <c r="H106" s="6"/>
      <c r="I106" s="6"/>
    </row>
    <row r="107" spans="1:9" hidden="1">
      <c r="A107" s="3"/>
      <c r="B107" s="4"/>
      <c r="C107" s="4"/>
      <c r="D107" s="5"/>
      <c r="E107" s="2"/>
      <c r="F107" s="6"/>
      <c r="G107" s="6"/>
      <c r="H107" s="6"/>
      <c r="I107" s="6"/>
    </row>
    <row r="108" spans="1:9" hidden="1">
      <c r="A108" s="3"/>
      <c r="B108" s="4"/>
      <c r="C108" s="4"/>
      <c r="D108" s="5"/>
      <c r="E108" s="2"/>
      <c r="F108" s="6"/>
      <c r="G108" s="6"/>
      <c r="H108" s="6"/>
      <c r="I108" s="6"/>
    </row>
    <row r="109" spans="1:9" hidden="1">
      <c r="A109" s="3"/>
      <c r="B109" s="4"/>
      <c r="C109" s="4"/>
      <c r="D109" s="5"/>
      <c r="E109" s="2"/>
      <c r="F109" s="6"/>
      <c r="G109" s="6"/>
      <c r="H109" s="6"/>
      <c r="I109" s="6"/>
    </row>
    <row r="110" spans="1:9">
      <c r="A110" s="5" t="s">
        <v>20</v>
      </c>
      <c r="B110" s="17">
        <v>180</v>
      </c>
      <c r="C110" s="19"/>
      <c r="D110" s="5"/>
      <c r="E110" s="2"/>
      <c r="F110" s="6">
        <v>0.18</v>
      </c>
      <c r="G110" s="6">
        <v>0.09</v>
      </c>
      <c r="H110" s="6">
        <v>8.3699999999999992</v>
      </c>
      <c r="I110" s="6">
        <v>34.200000000000003</v>
      </c>
    </row>
    <row r="111" spans="1:9" hidden="1">
      <c r="A111" s="5" t="s">
        <v>27</v>
      </c>
      <c r="B111" s="6">
        <v>0.6</v>
      </c>
      <c r="C111" s="6">
        <v>0.6</v>
      </c>
      <c r="D111" s="5">
        <v>972.26</v>
      </c>
      <c r="E111" s="2">
        <f>B111*D111/1000</f>
        <v>0.58335599999999999</v>
      </c>
      <c r="F111" s="6"/>
      <c r="G111" s="6"/>
      <c r="H111" s="6"/>
      <c r="I111" s="6"/>
    </row>
    <row r="112" spans="1:9" hidden="1">
      <c r="A112" s="3" t="s">
        <v>17</v>
      </c>
      <c r="B112" s="4">
        <v>180</v>
      </c>
      <c r="C112" s="4">
        <v>180</v>
      </c>
      <c r="D112" s="5"/>
      <c r="E112" s="2">
        <f>B112*D112/1000</f>
        <v>0</v>
      </c>
      <c r="F112" s="6"/>
      <c r="G112" s="6"/>
      <c r="H112" s="6"/>
      <c r="I112" s="6"/>
    </row>
    <row r="113" spans="1:9" hidden="1">
      <c r="A113" s="3" t="s">
        <v>15</v>
      </c>
      <c r="B113" s="4">
        <v>9</v>
      </c>
      <c r="C113" s="4">
        <v>9</v>
      </c>
      <c r="D113" s="5">
        <v>97.99</v>
      </c>
      <c r="E113" s="2">
        <f>B113*D113/1000</f>
        <v>0.88190999999999997</v>
      </c>
      <c r="F113" s="6"/>
      <c r="G113" s="6"/>
      <c r="H113" s="6"/>
      <c r="I113" s="6"/>
    </row>
    <row r="114" spans="1:9" hidden="1">
      <c r="A114" s="15"/>
      <c r="B114" s="17"/>
      <c r="C114" s="19"/>
      <c r="D114" s="5"/>
      <c r="E114" s="2"/>
      <c r="F114" s="6"/>
      <c r="G114" s="6"/>
      <c r="H114" s="6"/>
      <c r="I114" s="6"/>
    </row>
    <row r="115" spans="1:9">
      <c r="A115" s="5" t="s">
        <v>28</v>
      </c>
      <c r="B115" s="6"/>
      <c r="C115" s="6"/>
      <c r="D115" s="5"/>
      <c r="E115" s="2">
        <f>SUM(E11:E114)</f>
        <v>190.30994600000002</v>
      </c>
      <c r="F115" s="6">
        <f>F12+F19+F23+F29+F34+F43+F59+F75+F82+F87+F94+F95+F97+F105+F110</f>
        <v>41.589999999999996</v>
      </c>
      <c r="G115" s="6">
        <f t="shared" ref="G115:H115" si="6">G12+G19+G23+G29+G34+G43+G59+G75+G82+G87+G94+G95+G97+G105+G110</f>
        <v>52.040000000000013</v>
      </c>
      <c r="H115" s="6">
        <f t="shared" si="6"/>
        <v>144.44000000000003</v>
      </c>
      <c r="I115" s="16">
        <f>I12+I19+I23+I29+I34+I43+I59+I75+I82+I87+I94+I95+I97+I105+I110</f>
        <v>1172.8</v>
      </c>
    </row>
  </sheetData>
  <mergeCells count="31">
    <mergeCell ref="B82:C82"/>
    <mergeCell ref="B87:C87"/>
    <mergeCell ref="B94:C94"/>
    <mergeCell ref="A33:D33"/>
    <mergeCell ref="B34:C34"/>
    <mergeCell ref="B43:C43"/>
    <mergeCell ref="B59:C59"/>
    <mergeCell ref="B75:C75"/>
    <mergeCell ref="A9:A10"/>
    <mergeCell ref="B9:C9"/>
    <mergeCell ref="D9:D10"/>
    <mergeCell ref="E9:E10"/>
    <mergeCell ref="B29:C29"/>
    <mergeCell ref="A11:D11"/>
    <mergeCell ref="B12:C12"/>
    <mergeCell ref="B19:C19"/>
    <mergeCell ref="B23:C23"/>
    <mergeCell ref="A28:D28"/>
    <mergeCell ref="G1:I1"/>
    <mergeCell ref="G2:I2"/>
    <mergeCell ref="G3:I3"/>
    <mergeCell ref="C6:F6"/>
    <mergeCell ref="I9:I10"/>
    <mergeCell ref="C7:H7"/>
    <mergeCell ref="F9:H9"/>
    <mergeCell ref="B95:C95"/>
    <mergeCell ref="A96:D96"/>
    <mergeCell ref="B97:C97"/>
    <mergeCell ref="B114:C114"/>
    <mergeCell ref="B110:C110"/>
    <mergeCell ref="B105:C10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3-7 лет 7 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2025-10-05T10:06:44Z</dcterms:modified>
</cp:coreProperties>
</file>